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2710" windowHeight="1380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/>
  <c r="N5"/>
  <c r="N6"/>
  <c r="N7"/>
  <c r="N8"/>
  <c r="N9"/>
  <c r="N10"/>
  <c r="N3"/>
  <c r="Q5"/>
  <c r="Q8"/>
  <c r="Q3"/>
  <c r="Q7"/>
  <c r="Q4"/>
  <c r="Q10"/>
  <c r="Q9"/>
  <c r="Q6"/>
  <c r="P9"/>
  <c r="P5"/>
  <c r="P8"/>
  <c r="P3"/>
  <c r="P7"/>
  <c r="P4"/>
  <c r="P10"/>
  <c r="P6"/>
  <c r="O5"/>
  <c r="O8"/>
  <c r="O3"/>
  <c r="O7"/>
  <c r="O4"/>
  <c r="O10"/>
  <c r="O9"/>
  <c r="O6"/>
</calcChain>
</file>

<file path=xl/sharedStrings.xml><?xml version="1.0" encoding="utf-8"?>
<sst xmlns="http://schemas.openxmlformats.org/spreadsheetml/2006/main" count="64" uniqueCount="32">
  <si>
    <t>Firebird</t>
  </si>
  <si>
    <t>Page</t>
  </si>
  <si>
    <t>##</t>
  </si>
  <si>
    <t>Commit,</t>
  </si>
  <si>
    <t>ms</t>
  </si>
  <si>
    <t>CPU</t>
  </si>
  <si>
    <t>Disk</t>
  </si>
  <si>
    <t>RAM</t>
  </si>
  <si>
    <t>Version</t>
  </si>
  <si>
    <t>Buffers</t>
  </si>
  <si>
    <t>​of rows</t>
  </si>
  <si>
    <t>INSERT, ms</t>
  </si>
  <si>
    <t>Commit, ms</t>
  </si>
  <si>
    <t>UPDATE, ms</t>
  </si>
  <si>
    <t>DELETE time. ms</t>
  </si>
  <si>
    <t>Intel i3-10100F 3.60GHz</t>
  </si>
  <si>
    <t>Samsung SSD 870QVO</t>
  </si>
  <si>
    <t>16 Gb</t>
  </si>
  <si>
    <t>4.0.0.2394</t>
  </si>
  <si>
    <t>3.0.8.33426</t>
  </si>
  <si>
    <t>RAM drive (qSoft)</t>
  </si>
  <si>
    <t>32 Gb</t>
  </si>
  <si>
    <t>64 Gb</t>
  </si>
  <si>
    <t>SSD</t>
  </si>
  <si>
    <t>storage</t>
  </si>
  <si>
    <t>type</t>
  </si>
  <si>
    <t>Configuration</t>
  </si>
  <si>
    <t>Records per second,</t>
  </si>
  <si>
    <t>inserts</t>
  </si>
  <si>
    <t>updates</t>
  </si>
  <si>
    <t>deletes</t>
  </si>
  <si>
    <t>version-drive-ram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</si>
</sst>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2" xfId="0" applyFont="1" applyBorder="1"/>
    <xf numFmtId="0" fontId="0" fillId="0" borderId="0" xfId="0" applyBorder="1"/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8" xfId="0" applyBorder="1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0" borderId="3" xfId="0" applyBorder="1"/>
    <xf numFmtId="0" fontId="0" fillId="0" borderId="5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/>
    <xf numFmtId="0" fontId="0" fillId="0" borderId="1" xfId="0" applyBorder="1" applyAlignment="1">
      <alignment vertical="center"/>
    </xf>
    <xf numFmtId="0" fontId="0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bar"/>
        <c:grouping val="clustered"/>
        <c:ser>
          <c:idx val="0"/>
          <c:order val="0"/>
          <c:tx>
            <c:strRef>
              <c:f>Лист1!$O$1:$O$2</c:f>
              <c:strCache>
                <c:ptCount val="1"/>
                <c:pt idx="0">
                  <c:v>Records per second, inserts</c:v>
                </c:pt>
              </c:strCache>
            </c:strRef>
          </c:tx>
          <c:dLbls>
            <c:showVal val="1"/>
          </c:dLbls>
          <c:cat>
            <c:strRef>
              <c:f>Лист1!$N$3:$N$10</c:f>
              <c:strCache>
                <c:ptCount val="8"/>
                <c:pt idx="0">
                  <c:v>3.0.8.33426 SSD 32 Gb</c:v>
                </c:pt>
                <c:pt idx="1">
                  <c:v>3.0.8.33426 SSD 64 Gb</c:v>
                </c:pt>
                <c:pt idx="2">
                  <c:v>3.0.8.33426 SSD 16 Gb</c:v>
                </c:pt>
                <c:pt idx="3">
                  <c:v>4.0.0.2394 SSD 16 Gb</c:v>
                </c:pt>
                <c:pt idx="4">
                  <c:v>4.0.0.2394 SSD 64 Gb</c:v>
                </c:pt>
                <c:pt idx="5">
                  <c:v>4.0.0.2394 SSD 32 Gb</c:v>
                </c:pt>
                <c:pt idx="6">
                  <c:v>3.0.8.33426 RAM 16 Gb</c:v>
                </c:pt>
                <c:pt idx="7">
                  <c:v>4.0.0.2394 RAM 16 Gb</c:v>
                </c:pt>
              </c:strCache>
            </c:strRef>
          </c:cat>
          <c:val>
            <c:numRef>
              <c:f>Лист1!$O$3:$O$10</c:f>
              <c:numCache>
                <c:formatCode>0</c:formatCode>
                <c:ptCount val="8"/>
                <c:pt idx="0">
                  <c:v>15329.19445083161</c:v>
                </c:pt>
                <c:pt idx="1">
                  <c:v>15515.422329795816</c:v>
                </c:pt>
                <c:pt idx="2">
                  <c:v>15531.085467563327</c:v>
                </c:pt>
                <c:pt idx="3">
                  <c:v>16903.598776179449</c:v>
                </c:pt>
                <c:pt idx="4">
                  <c:v>16990.621177110235</c:v>
                </c:pt>
                <c:pt idx="5">
                  <c:v>17138.254297417265</c:v>
                </c:pt>
                <c:pt idx="6">
                  <c:v>19275.250578257517</c:v>
                </c:pt>
                <c:pt idx="7">
                  <c:v>21818.81654739047</c:v>
                </c:pt>
              </c:numCache>
            </c:numRef>
          </c:val>
        </c:ser>
        <c:ser>
          <c:idx val="1"/>
          <c:order val="1"/>
          <c:tx>
            <c:strRef>
              <c:f>Лист1!$P$1:$P$2</c:f>
              <c:strCache>
                <c:ptCount val="1"/>
                <c:pt idx="0">
                  <c:v>Records per second, updates</c:v>
                </c:pt>
              </c:strCache>
            </c:strRef>
          </c:tx>
          <c:dLbls>
            <c:showVal val="1"/>
          </c:dLbls>
          <c:cat>
            <c:strRef>
              <c:f>Лист1!$N$3:$N$10</c:f>
              <c:strCache>
                <c:ptCount val="8"/>
                <c:pt idx="0">
                  <c:v>3.0.8.33426 SSD 32 Gb</c:v>
                </c:pt>
                <c:pt idx="1">
                  <c:v>3.0.8.33426 SSD 64 Gb</c:v>
                </c:pt>
                <c:pt idx="2">
                  <c:v>3.0.8.33426 SSD 16 Gb</c:v>
                </c:pt>
                <c:pt idx="3">
                  <c:v>4.0.0.2394 SSD 16 Gb</c:v>
                </c:pt>
                <c:pt idx="4">
                  <c:v>4.0.0.2394 SSD 64 Gb</c:v>
                </c:pt>
                <c:pt idx="5">
                  <c:v>4.0.0.2394 SSD 32 Gb</c:v>
                </c:pt>
                <c:pt idx="6">
                  <c:v>3.0.8.33426 RAM 16 Gb</c:v>
                </c:pt>
                <c:pt idx="7">
                  <c:v>4.0.0.2394 RAM 16 Gb</c:v>
                </c:pt>
              </c:strCache>
            </c:strRef>
          </c:cat>
          <c:val>
            <c:numRef>
              <c:f>Лист1!$P$3:$P$10</c:f>
              <c:numCache>
                <c:formatCode>0</c:formatCode>
                <c:ptCount val="8"/>
                <c:pt idx="0">
                  <c:v>9234.3777414558917</c:v>
                </c:pt>
                <c:pt idx="1">
                  <c:v>9144.1111923920998</c:v>
                </c:pt>
                <c:pt idx="2">
                  <c:v>10614.809782608696</c:v>
                </c:pt>
                <c:pt idx="3">
                  <c:v>11440.469516868972</c:v>
                </c:pt>
                <c:pt idx="4">
                  <c:v>9885.4278907462522</c:v>
                </c:pt>
                <c:pt idx="5">
                  <c:v>9642.9225769746299</c:v>
                </c:pt>
                <c:pt idx="6">
                  <c:v>15555.002488800397</c:v>
                </c:pt>
                <c:pt idx="7">
                  <c:v>17513.134851138355</c:v>
                </c:pt>
              </c:numCache>
            </c:numRef>
          </c:val>
        </c:ser>
        <c:ser>
          <c:idx val="2"/>
          <c:order val="2"/>
          <c:tx>
            <c:strRef>
              <c:f>Лист1!$Q$1:$Q$2</c:f>
              <c:strCache>
                <c:ptCount val="1"/>
                <c:pt idx="0">
                  <c:v>Records per second, deletes</c:v>
                </c:pt>
              </c:strCache>
            </c:strRef>
          </c:tx>
          <c:dLbls>
            <c:showVal val="1"/>
          </c:dLbls>
          <c:cat>
            <c:strRef>
              <c:f>Лист1!$N$3:$N$10</c:f>
              <c:strCache>
                <c:ptCount val="8"/>
                <c:pt idx="0">
                  <c:v>3.0.8.33426 SSD 32 Gb</c:v>
                </c:pt>
                <c:pt idx="1">
                  <c:v>3.0.8.33426 SSD 64 Gb</c:v>
                </c:pt>
                <c:pt idx="2">
                  <c:v>3.0.8.33426 SSD 16 Gb</c:v>
                </c:pt>
                <c:pt idx="3">
                  <c:v>4.0.0.2394 SSD 16 Gb</c:v>
                </c:pt>
                <c:pt idx="4">
                  <c:v>4.0.0.2394 SSD 64 Gb</c:v>
                </c:pt>
                <c:pt idx="5">
                  <c:v>4.0.0.2394 SSD 32 Gb</c:v>
                </c:pt>
                <c:pt idx="6">
                  <c:v>3.0.8.33426 RAM 16 Gb</c:v>
                </c:pt>
                <c:pt idx="7">
                  <c:v>4.0.0.2394 RAM 16 Gb</c:v>
                </c:pt>
              </c:strCache>
            </c:strRef>
          </c:cat>
          <c:val>
            <c:numRef>
              <c:f>Лист1!$Q$3:$Q$10</c:f>
              <c:numCache>
                <c:formatCode>0</c:formatCode>
                <c:ptCount val="8"/>
                <c:pt idx="0">
                  <c:v>18786.751582783822</c:v>
                </c:pt>
                <c:pt idx="1">
                  <c:v>18863.297681700715</c:v>
                </c:pt>
                <c:pt idx="2">
                  <c:v>18196.706396142297</c:v>
                </c:pt>
                <c:pt idx="3">
                  <c:v>18523.320860963951</c:v>
                </c:pt>
                <c:pt idx="4">
                  <c:v>16854.879487611666</c:v>
                </c:pt>
                <c:pt idx="5">
                  <c:v>20872.904882172454</c:v>
                </c:pt>
                <c:pt idx="6">
                  <c:v>46416.635722242849</c:v>
                </c:pt>
                <c:pt idx="7">
                  <c:v>46724.605177086254</c:v>
                </c:pt>
              </c:numCache>
            </c:numRef>
          </c:val>
        </c:ser>
        <c:axId val="68351872"/>
        <c:axId val="68353408"/>
      </c:barChart>
      <c:catAx>
        <c:axId val="68351872"/>
        <c:scaling>
          <c:orientation val="minMax"/>
        </c:scaling>
        <c:axPos val="l"/>
        <c:tickLblPos val="nextTo"/>
        <c:crossAx val="68353408"/>
        <c:crosses val="autoZero"/>
        <c:auto val="1"/>
        <c:lblAlgn val="ctr"/>
        <c:lblOffset val="100"/>
      </c:catAx>
      <c:valAx>
        <c:axId val="68353408"/>
        <c:scaling>
          <c:orientation val="minMax"/>
        </c:scaling>
        <c:axPos val="b"/>
        <c:majorGridlines/>
        <c:numFmt formatCode="0" sourceLinked="1"/>
        <c:tickLblPos val="nextTo"/>
        <c:crossAx val="683518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714375</xdr:colOff>
      <xdr:row>12</xdr:row>
      <xdr:rowOff>190499</xdr:rowOff>
    </xdr:from>
    <xdr:to>
      <xdr:col>13</xdr:col>
      <xdr:colOff>533401</xdr:colOff>
      <xdr:row>41</xdr:row>
      <xdr:rowOff>28575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workbookViewId="0">
      <selection activeCell="O21" sqref="O21"/>
    </sheetView>
  </sheetViews>
  <sheetFormatPr defaultRowHeight="15"/>
  <cols>
    <col min="2" max="2" width="21.7109375" bestFit="1" customWidth="1"/>
    <col min="3" max="3" width="20.42578125" bestFit="1" customWidth="1"/>
    <col min="4" max="4" width="5.85546875" bestFit="1" customWidth="1"/>
    <col min="5" max="5" width="10.7109375" bestFit="1" customWidth="1"/>
    <col min="6" max="6" width="7.42578125" customWidth="1"/>
    <col min="7" max="7" width="8" customWidth="1"/>
    <col min="8" max="8" width="10.7109375" customWidth="1"/>
    <col min="9" max="9" width="11.5703125" customWidth="1"/>
    <col min="10" max="10" width="11.7109375" customWidth="1"/>
    <col min="11" max="11" width="11.5703125" customWidth="1"/>
    <col min="12" max="12" width="15.42578125" customWidth="1"/>
    <col min="13" max="13" width="8.5703125" customWidth="1"/>
    <col min="14" max="14" width="23.5703125" customWidth="1"/>
    <col min="15" max="15" width="12.140625" customWidth="1"/>
    <col min="18" max="18" width="24.42578125" customWidth="1"/>
  </cols>
  <sheetData>
    <row r="1" spans="1:17" ht="15" customHeight="1">
      <c r="A1" s="2" t="s">
        <v>24</v>
      </c>
      <c r="B1" s="18" t="s">
        <v>5</v>
      </c>
      <c r="C1" s="18" t="s">
        <v>6</v>
      </c>
      <c r="D1" s="18" t="s">
        <v>7</v>
      </c>
      <c r="E1" s="3" t="s">
        <v>0</v>
      </c>
      <c r="F1" s="3" t="s">
        <v>1</v>
      </c>
      <c r="G1" s="3" t="s">
        <v>2</v>
      </c>
      <c r="H1" s="18" t="s">
        <v>11</v>
      </c>
      <c r="I1" s="18" t="s">
        <v>12</v>
      </c>
      <c r="J1" s="18" t="s">
        <v>13</v>
      </c>
      <c r="K1" s="18" t="s">
        <v>12</v>
      </c>
      <c r="L1" s="18" t="s">
        <v>14</v>
      </c>
      <c r="M1" s="4" t="s">
        <v>3</v>
      </c>
      <c r="N1" s="20" t="s">
        <v>26</v>
      </c>
      <c r="O1" s="21" t="s">
        <v>27</v>
      </c>
      <c r="P1" s="22"/>
      <c r="Q1" s="22"/>
    </row>
    <row r="2" spans="1:17" ht="15.75" thickBot="1">
      <c r="A2" s="5" t="s">
        <v>25</v>
      </c>
      <c r="B2" s="19"/>
      <c r="C2" s="19"/>
      <c r="D2" s="19"/>
      <c r="E2" s="6" t="s">
        <v>8</v>
      </c>
      <c r="F2" s="6" t="s">
        <v>9</v>
      </c>
      <c r="G2" s="6" t="s">
        <v>10</v>
      </c>
      <c r="H2" s="19"/>
      <c r="I2" s="19"/>
      <c r="J2" s="19"/>
      <c r="K2" s="19"/>
      <c r="L2" s="19"/>
      <c r="M2" s="7" t="s">
        <v>4</v>
      </c>
      <c r="N2" t="s">
        <v>31</v>
      </c>
      <c r="O2" s="20" t="s">
        <v>28</v>
      </c>
      <c r="P2" s="20" t="s">
        <v>29</v>
      </c>
      <c r="Q2" s="20" t="s">
        <v>30</v>
      </c>
    </row>
    <row r="3" spans="1:17" ht="15.75" thickBot="1">
      <c r="A3" s="24" t="s">
        <v>23</v>
      </c>
      <c r="B3" s="15" t="s">
        <v>15</v>
      </c>
      <c r="C3" s="15" t="s">
        <v>16</v>
      </c>
      <c r="D3" s="15" t="s">
        <v>21</v>
      </c>
      <c r="E3" s="15" t="s">
        <v>19</v>
      </c>
      <c r="F3" s="15">
        <v>262144</v>
      </c>
      <c r="G3" s="15">
        <v>1000000</v>
      </c>
      <c r="H3" s="15">
        <v>57085</v>
      </c>
      <c r="I3" s="15">
        <v>8150</v>
      </c>
      <c r="J3" s="15">
        <v>67679</v>
      </c>
      <c r="K3" s="15">
        <v>40612</v>
      </c>
      <c r="L3" s="15">
        <v>17173</v>
      </c>
      <c r="M3" s="16">
        <v>36056</v>
      </c>
      <c r="N3" t="str">
        <f>CONCATENATE(E3," ",A3," ",D3)</f>
        <v>3.0.8.33426 SSD 32 Gb</v>
      </c>
      <c r="O3" s="23">
        <f>G3/(H3+I3)*1000</f>
        <v>15329.19445083161</v>
      </c>
      <c r="P3" s="23">
        <f>G3/(J3+K3)*1000</f>
        <v>9234.3777414558917</v>
      </c>
      <c r="Q3" s="23">
        <f>G3/(L3+M3)*1000</f>
        <v>18786.751582783822</v>
      </c>
    </row>
    <row r="4" spans="1:17" ht="15.75" thickBot="1">
      <c r="A4" s="24" t="s">
        <v>23</v>
      </c>
      <c r="B4" s="9" t="s">
        <v>15</v>
      </c>
      <c r="C4" s="9" t="s">
        <v>16</v>
      </c>
      <c r="D4" s="9" t="s">
        <v>22</v>
      </c>
      <c r="E4" s="9" t="s">
        <v>19</v>
      </c>
      <c r="F4" s="9">
        <v>524288</v>
      </c>
      <c r="G4" s="9">
        <v>1000000</v>
      </c>
      <c r="H4" s="9">
        <v>56350</v>
      </c>
      <c r="I4" s="9">
        <v>8102</v>
      </c>
      <c r="J4" s="9">
        <v>67413</v>
      </c>
      <c r="K4" s="9">
        <v>41947</v>
      </c>
      <c r="L4" s="9">
        <v>17142</v>
      </c>
      <c r="M4" s="12">
        <v>35871</v>
      </c>
      <c r="N4" t="str">
        <f>CONCATENATE(E4," ",A4," ",D4)</f>
        <v>3.0.8.33426 SSD 64 Gb</v>
      </c>
      <c r="O4" s="23">
        <f>G4/(H4+I4)*1000</f>
        <v>15515.422329795816</v>
      </c>
      <c r="P4" s="23">
        <f>G4/(J4+K4)*1000</f>
        <v>9144.1111923920998</v>
      </c>
      <c r="Q4" s="23">
        <f>G4/(L4+M4)*1000</f>
        <v>18863.297681700715</v>
      </c>
    </row>
    <row r="5" spans="1:17" ht="15.75" thickBot="1">
      <c r="A5" s="24" t="s">
        <v>23</v>
      </c>
      <c r="B5" s="9" t="s">
        <v>15</v>
      </c>
      <c r="C5" s="9" t="s">
        <v>16</v>
      </c>
      <c r="D5" s="9" t="s">
        <v>17</v>
      </c>
      <c r="E5" s="9" t="s">
        <v>19</v>
      </c>
      <c r="F5" s="9">
        <v>131072</v>
      </c>
      <c r="G5" s="9">
        <v>1000000</v>
      </c>
      <c r="H5" s="10">
        <v>56334</v>
      </c>
      <c r="I5" s="10">
        <v>8053</v>
      </c>
      <c r="J5" s="10">
        <v>69132</v>
      </c>
      <c r="K5" s="10">
        <v>25076</v>
      </c>
      <c r="L5" s="10">
        <v>29706</v>
      </c>
      <c r="M5" s="11">
        <v>25249</v>
      </c>
      <c r="N5" t="str">
        <f>CONCATENATE(E5," ",A5," ",D5)</f>
        <v>3.0.8.33426 SSD 16 Gb</v>
      </c>
      <c r="O5" s="23">
        <f>G5/(H5+I5)*1000</f>
        <v>15531.085467563327</v>
      </c>
      <c r="P5" s="23">
        <f>G5/(J5+K5)*1000</f>
        <v>10614.809782608696</v>
      </c>
      <c r="Q5" s="23">
        <f>G5/(L5+M5)*1000</f>
        <v>18196.706396142297</v>
      </c>
    </row>
    <row r="6" spans="1:17" ht="15.75" thickBot="1">
      <c r="A6" s="24" t="s">
        <v>23</v>
      </c>
      <c r="B6" s="25" t="s">
        <v>15</v>
      </c>
      <c r="C6" s="9" t="s">
        <v>16</v>
      </c>
      <c r="D6" s="25" t="s">
        <v>17</v>
      </c>
      <c r="E6" s="25" t="s">
        <v>18</v>
      </c>
      <c r="F6" s="25">
        <v>131072</v>
      </c>
      <c r="G6" s="25">
        <v>1000000</v>
      </c>
      <c r="H6" s="10">
        <v>50521</v>
      </c>
      <c r="I6" s="10">
        <v>8638</v>
      </c>
      <c r="J6" s="10">
        <v>62413</v>
      </c>
      <c r="K6" s="10">
        <v>24996</v>
      </c>
      <c r="L6" s="10">
        <v>28909</v>
      </c>
      <c r="M6" s="11">
        <v>25077</v>
      </c>
      <c r="N6" t="str">
        <f>CONCATENATE(E6," ",A6," ",D6)</f>
        <v>4.0.0.2394 SSD 16 Gb</v>
      </c>
      <c r="O6" s="23">
        <f>G6/(H6+I6)*1000</f>
        <v>16903.598776179449</v>
      </c>
      <c r="P6" s="23">
        <f>G6/(J6+K6)*1000</f>
        <v>11440.469516868972</v>
      </c>
      <c r="Q6" s="23">
        <f>G6/(L6+M6)*1000</f>
        <v>18523.320860963951</v>
      </c>
    </row>
    <row r="7" spans="1:17" ht="15.75" thickBot="1">
      <c r="A7" s="24" t="s">
        <v>23</v>
      </c>
      <c r="B7" s="9" t="s">
        <v>15</v>
      </c>
      <c r="C7" s="9" t="s">
        <v>16</v>
      </c>
      <c r="D7" s="9" t="s">
        <v>22</v>
      </c>
      <c r="E7" s="9" t="s">
        <v>18</v>
      </c>
      <c r="F7" s="9">
        <v>524288</v>
      </c>
      <c r="G7" s="9">
        <v>1000000</v>
      </c>
      <c r="H7" s="9">
        <v>50052</v>
      </c>
      <c r="I7" s="9">
        <v>8804</v>
      </c>
      <c r="J7" s="9">
        <v>59397</v>
      </c>
      <c r="K7" s="9">
        <v>41762</v>
      </c>
      <c r="L7" s="9">
        <v>15642</v>
      </c>
      <c r="M7" s="12">
        <v>43688</v>
      </c>
      <c r="N7" t="str">
        <f>CONCATENATE(E7," ",A7," ",D7)</f>
        <v>4.0.0.2394 SSD 64 Gb</v>
      </c>
      <c r="O7" s="23">
        <f>G7/(H7+I7)*1000</f>
        <v>16990.621177110235</v>
      </c>
      <c r="P7" s="23">
        <f>G7/(J7+K7)*1000</f>
        <v>9885.4278907462522</v>
      </c>
      <c r="Q7" s="23">
        <f>G7/(L7+M7)*1000</f>
        <v>16854.879487611666</v>
      </c>
    </row>
    <row r="8" spans="1:17" ht="15.75" thickBot="1">
      <c r="A8" s="24" t="s">
        <v>23</v>
      </c>
      <c r="B8" s="13" t="s">
        <v>15</v>
      </c>
      <c r="C8" s="13" t="s">
        <v>16</v>
      </c>
      <c r="D8" s="13" t="s">
        <v>21</v>
      </c>
      <c r="E8" s="13" t="s">
        <v>18</v>
      </c>
      <c r="F8" s="13">
        <v>262144</v>
      </c>
      <c r="G8" s="13">
        <v>1000000</v>
      </c>
      <c r="H8" s="13">
        <v>49646</v>
      </c>
      <c r="I8" s="13">
        <v>8703</v>
      </c>
      <c r="J8" s="13">
        <v>59866</v>
      </c>
      <c r="K8" s="13">
        <v>43837</v>
      </c>
      <c r="L8" s="13">
        <v>15658</v>
      </c>
      <c r="M8" s="14">
        <v>32251</v>
      </c>
      <c r="N8" t="str">
        <f>CONCATENATE(E8," ",A8," ",D8)</f>
        <v>4.0.0.2394 SSD 32 Gb</v>
      </c>
      <c r="O8" s="23">
        <f>G8/(H8+I8)*1000</f>
        <v>17138.254297417265</v>
      </c>
      <c r="P8" s="23">
        <f>G8/(J8+K8)*1000</f>
        <v>9642.9225769746299</v>
      </c>
      <c r="Q8" s="23">
        <f>G8/(L8+M8)*1000</f>
        <v>20872.904882172454</v>
      </c>
    </row>
    <row r="9" spans="1:17" ht="15.75" thickBot="1">
      <c r="A9" s="24" t="s">
        <v>7</v>
      </c>
      <c r="B9" s="15" t="s">
        <v>15</v>
      </c>
      <c r="C9" s="8" t="s">
        <v>20</v>
      </c>
      <c r="D9" s="15" t="s">
        <v>17</v>
      </c>
      <c r="E9" s="15" t="s">
        <v>19</v>
      </c>
      <c r="F9" s="15">
        <v>131072</v>
      </c>
      <c r="G9" s="15">
        <v>1000000</v>
      </c>
      <c r="H9" s="15">
        <v>50287</v>
      </c>
      <c r="I9" s="15">
        <v>1593</v>
      </c>
      <c r="J9" s="15">
        <v>62476</v>
      </c>
      <c r="K9" s="15">
        <v>1812</v>
      </c>
      <c r="L9" s="15">
        <v>19578</v>
      </c>
      <c r="M9" s="16">
        <v>1966</v>
      </c>
      <c r="N9" t="str">
        <f>CONCATENATE(E9," ",A9," ",D9)</f>
        <v>3.0.8.33426 RAM 16 Gb</v>
      </c>
      <c r="O9" s="23">
        <f>G9/(H9+I9)*1000</f>
        <v>19275.250578257517</v>
      </c>
      <c r="P9" s="23">
        <f>G9/(J9+K9)*1000</f>
        <v>15555.002488800397</v>
      </c>
      <c r="Q9" s="23">
        <f>G9/(L9+M9)*1000</f>
        <v>46416.635722242849</v>
      </c>
    </row>
    <row r="10" spans="1:17" ht="26.25" customHeight="1" thickBot="1">
      <c r="A10" s="24" t="s">
        <v>7</v>
      </c>
      <c r="B10" s="17" t="s">
        <v>15</v>
      </c>
      <c r="C10" s="13" t="s">
        <v>20</v>
      </c>
      <c r="D10" s="17" t="s">
        <v>17</v>
      </c>
      <c r="E10" s="17" t="s">
        <v>18</v>
      </c>
      <c r="F10" s="17">
        <v>131072</v>
      </c>
      <c r="G10" s="17">
        <v>1000000</v>
      </c>
      <c r="H10" s="13">
        <v>43255</v>
      </c>
      <c r="I10" s="13">
        <v>2577</v>
      </c>
      <c r="J10" s="13">
        <v>54115</v>
      </c>
      <c r="K10" s="13">
        <v>2985</v>
      </c>
      <c r="L10" s="13">
        <v>18267</v>
      </c>
      <c r="M10" s="14">
        <v>3135</v>
      </c>
      <c r="N10" t="str">
        <f>CONCATENATE(E10," ",A10," ",D10)</f>
        <v>4.0.0.2394 RAM 16 Gb</v>
      </c>
      <c r="O10" s="23">
        <f>G10/(H10+I10)*1000</f>
        <v>21818.81654739047</v>
      </c>
      <c r="P10" s="23">
        <f>G10/(J10+K10)*1000</f>
        <v>17513.134851138355</v>
      </c>
      <c r="Q10" s="23">
        <f>G10/(L10+M10)*1000</f>
        <v>46724.605177086254</v>
      </c>
    </row>
    <row r="11" spans="1:17">
      <c r="B11" s="1"/>
      <c r="C11" s="1"/>
      <c r="D11" s="1"/>
      <c r="E11" s="1"/>
      <c r="F11" s="1"/>
      <c r="G11" s="1"/>
    </row>
  </sheetData>
  <sortState ref="A3:Q10">
    <sortCondition ref="O3:O10"/>
  </sortState>
  <mergeCells count="9">
    <mergeCell ref="O1:Q1"/>
    <mergeCell ref="K1:K2"/>
    <mergeCell ref="L1:L2"/>
    <mergeCell ref="B1:B2"/>
    <mergeCell ref="C1:C2"/>
    <mergeCell ref="D1:D2"/>
    <mergeCell ref="H1:H2"/>
    <mergeCell ref="I1:I2"/>
    <mergeCell ref="J1:J2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</dc:creator>
  <cp:lastModifiedBy> </cp:lastModifiedBy>
  <dcterms:created xsi:type="dcterms:W3CDTF">2021-04-01T07:54:08Z</dcterms:created>
  <dcterms:modified xsi:type="dcterms:W3CDTF">2021-04-07T11:04:43Z</dcterms:modified>
</cp:coreProperties>
</file>